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kfalksen/Desktop/"/>
    </mc:Choice>
  </mc:AlternateContent>
  <xr:revisionPtr revIDLastSave="0" documentId="8_{D8590DAA-29BD-2647-8EBD-70705AE6E319}" xr6:coauthVersionLast="28" xr6:coauthVersionMax="28" xr10:uidLastSave="{00000000-0000-0000-0000-000000000000}"/>
  <bookViews>
    <workbookView xWindow="2940" yWindow="460" windowWidth="23680" windowHeight="16520" tabRatio="500" xr2:uid="{00000000-000D-0000-FFFF-FFFF00000000}"/>
  </bookViews>
  <sheets>
    <sheet name="Spring 2018" sheetId="1" r:id="rId1"/>
  </sheets>
  <calcPr calcId="171027"/>
  <customWorkbookViews>
    <customWorkbookView name="hi" guid="{7DB0FBC7-F997-DE42-B5F5-B949F93228CB}" windowWidth="1132" windowHeight="570" tabRatio="500" activeSheetId="1"/>
    <customWorkbookView name="this" guid="{15D207B2-3917-7C4E-91A3-9A7E2B9E24E7}" windowWidth="1132" windowHeight="570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5" i="1" l="1"/>
  <c r="Y3" i="1"/>
  <c r="Y46" i="1"/>
  <c r="Y45" i="1"/>
  <c r="Y40" i="1"/>
  <c r="Y39" i="1"/>
  <c r="Y25" i="1"/>
  <c r="Y20" i="1"/>
  <c r="Y19" i="1"/>
  <c r="Y14" i="1"/>
  <c r="Y4" i="1"/>
  <c r="Y24" i="1"/>
  <c r="H57" i="1"/>
  <c r="Y47" i="1"/>
  <c r="Y35" i="1"/>
  <c r="Y34" i="1"/>
  <c r="Y30" i="1"/>
  <c r="Y21" i="1"/>
  <c r="Y18" i="1"/>
  <c r="Y16" i="1"/>
  <c r="Y12" i="1"/>
  <c r="Y28" i="1"/>
  <c r="Y29" i="1"/>
  <c r="Y23" i="1"/>
  <c r="Y5" i="1"/>
  <c r="Y17" i="1"/>
  <c r="Y11" i="1"/>
  <c r="Y38" i="1"/>
  <c r="Y26" i="1"/>
  <c r="Y36" i="1"/>
  <c r="Y49" i="1"/>
  <c r="Y48" i="1"/>
  <c r="Y43" i="1"/>
  <c r="Y42" i="1"/>
  <c r="Y37" i="1"/>
  <c r="Y33" i="1"/>
  <c r="Y32" i="1"/>
  <c r="Y31" i="1"/>
  <c r="Y13" i="1"/>
  <c r="Y10" i="1"/>
  <c r="Y9" i="1"/>
  <c r="Y8" i="1"/>
  <c r="Y7" i="1"/>
  <c r="Y6" i="1"/>
  <c r="Z2" i="1"/>
  <c r="Y2" i="1"/>
  <c r="B48" i="1"/>
  <c r="B49" i="1"/>
  <c r="B43" i="1"/>
  <c r="B28" i="1"/>
  <c r="B23" i="1"/>
  <c r="B42" i="1"/>
  <c r="I57" i="1"/>
  <c r="B4" i="1"/>
  <c r="B6" i="1"/>
  <c r="B5" i="1"/>
  <c r="B3" i="1"/>
  <c r="B47" i="1"/>
  <c r="B46" i="1"/>
  <c r="B45" i="1"/>
  <c r="B40" i="1"/>
  <c r="B39" i="1"/>
  <c r="B38" i="1"/>
  <c r="B37" i="1"/>
  <c r="B36" i="1"/>
  <c r="B35" i="1"/>
  <c r="B34" i="1"/>
  <c r="B33" i="1"/>
  <c r="B32" i="1"/>
  <c r="B31" i="1"/>
  <c r="B30" i="1"/>
  <c r="B29" i="1"/>
  <c r="B26" i="1"/>
  <c r="B25" i="1"/>
  <c r="B24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<sst xmlns="http://schemas.openxmlformats.org/spreadsheetml/2006/main" count="198" uniqueCount="103">
  <si>
    <t>Total Possible Points per event</t>
  </si>
  <si>
    <t>Bass, Lauran</t>
  </si>
  <si>
    <t xml:space="preserve">Bell, Jordan </t>
  </si>
  <si>
    <t>Blanchard, Alec</t>
  </si>
  <si>
    <t xml:space="preserve">Carlucci, Kathleen </t>
  </si>
  <si>
    <t>Davis, Madison</t>
  </si>
  <si>
    <t>Donowho, Brooks</t>
  </si>
  <si>
    <t>Dupre, Marissa</t>
  </si>
  <si>
    <t>Falksen, Kelly</t>
  </si>
  <si>
    <t>Felux, Maddison</t>
  </si>
  <si>
    <t xml:space="preserve">Finley, Lauren </t>
  </si>
  <si>
    <t xml:space="preserve">French, Maxwell </t>
  </si>
  <si>
    <t>Goins, Scott</t>
  </si>
  <si>
    <t>Gough, Katie</t>
  </si>
  <si>
    <t>Hansel, Kira</t>
  </si>
  <si>
    <t>Hathoot, Steven</t>
  </si>
  <si>
    <t>Heard, Hayden</t>
  </si>
  <si>
    <t>Hoffman, Emma</t>
  </si>
  <si>
    <t>Hutchison, Brianna</t>
  </si>
  <si>
    <t>Issac, John</t>
  </si>
  <si>
    <t>Koetter, Josh</t>
  </si>
  <si>
    <t xml:space="preserve">Krugler, Haley </t>
  </si>
  <si>
    <t>Larson Jarod</t>
  </si>
  <si>
    <t>Lichenwalter, Sam</t>
  </si>
  <si>
    <t>Marzban, Cheyenne</t>
  </si>
  <si>
    <t>Matthew, Kris</t>
  </si>
  <si>
    <t>Montoro, Yessica</t>
  </si>
  <si>
    <t>Nava, Jorge</t>
  </si>
  <si>
    <t>Olvera, Nicolas</t>
  </si>
  <si>
    <t>Ortiz, Michael</t>
  </si>
  <si>
    <t>Overman, Nicole</t>
  </si>
  <si>
    <t>Overman, Rachel</t>
  </si>
  <si>
    <t xml:space="preserve">Polster, Morgan </t>
  </si>
  <si>
    <t xml:space="preserve">Powell, Jackson </t>
  </si>
  <si>
    <t>Roselle, Jennifer</t>
  </si>
  <si>
    <t>Ryan, Colleen</t>
  </si>
  <si>
    <t>Schreiber, Joe</t>
  </si>
  <si>
    <t>Shick, Paige</t>
  </si>
  <si>
    <t>Singleton, Jimmy</t>
  </si>
  <si>
    <t>Stoupignan, Kian</t>
  </si>
  <si>
    <t>Sullivan, Thomas</t>
  </si>
  <si>
    <t>Teza, Emily</t>
  </si>
  <si>
    <t>Ubaha, Ani</t>
  </si>
  <si>
    <t xml:space="preserve">Villa, Aaron </t>
  </si>
  <si>
    <t>Wilson, John</t>
  </si>
  <si>
    <t xml:space="preserve">York, Zak </t>
  </si>
  <si>
    <t>LOA</t>
  </si>
  <si>
    <t>Good Standing?</t>
  </si>
  <si>
    <t>Color Code:</t>
  </si>
  <si>
    <t>intramurals</t>
  </si>
  <si>
    <t>Chapters</t>
  </si>
  <si>
    <t>Rituals</t>
  </si>
  <si>
    <t>points</t>
  </si>
  <si>
    <t xml:space="preserve">induction/initation </t>
  </si>
  <si>
    <t>Adcock, Miranda</t>
  </si>
  <si>
    <t xml:space="preserve"> Aguirre, Christopher</t>
  </si>
  <si>
    <t xml:space="preserve">Blanco, Christopher </t>
  </si>
  <si>
    <t>Cox, Connor</t>
  </si>
  <si>
    <t>Cox, Madalyn</t>
  </si>
  <si>
    <t>Clark, Justin</t>
  </si>
  <si>
    <t>Clark, Michael</t>
  </si>
  <si>
    <t xml:space="preserve">Hollingsworth, Holly </t>
  </si>
  <si>
    <t xml:space="preserve">Holman, Cameron </t>
  </si>
  <si>
    <t xml:space="preserve">Meyer, Casey </t>
  </si>
  <si>
    <t xml:space="preserve">Mulieri, Jacob </t>
  </si>
  <si>
    <t>Parr, Mason</t>
  </si>
  <si>
    <t>Perez, Taylor</t>
  </si>
  <si>
    <t>Ragusa, Mike</t>
  </si>
  <si>
    <t xml:space="preserve">Sutton, Elllarie </t>
  </si>
  <si>
    <t>Yuqing, Ai</t>
  </si>
  <si>
    <t xml:space="preserve">total point possible </t>
  </si>
  <si>
    <t>Total Points per event</t>
  </si>
  <si>
    <t>Brotherhoods</t>
  </si>
  <si>
    <t>Last Chapter Food 11/29/17</t>
  </si>
  <si>
    <t xml:space="preserve"> *********                  Points required for Good Standing</t>
  </si>
  <si>
    <t>bonus points</t>
  </si>
  <si>
    <t xml:space="preserve"> *              Chapter 2/21</t>
  </si>
  <si>
    <t>*** MidCourt 1/31/18</t>
  </si>
  <si>
    <t>*              INFO session 1/25/18</t>
  </si>
  <si>
    <t>*              INFO session 1/29/18</t>
  </si>
  <si>
    <t>*            social event 1/30/18</t>
  </si>
  <si>
    <t>Memo to Thing you cant make. If you do come you get full points</t>
  </si>
  <si>
    <t>INFO session 2/1/18</t>
  </si>
  <si>
    <t>Social event 2/6/18</t>
  </si>
  <si>
    <t>INFO session 2/5/18</t>
  </si>
  <si>
    <t>Flanagan, Sean</t>
  </si>
  <si>
    <t>Harriss, Rachael</t>
  </si>
  <si>
    <t>*       Chapter 2/7/18</t>
  </si>
  <si>
    <t>Superbowl Potluck Brotherhood 2/4/18</t>
  </si>
  <si>
    <t>PBLI Chicago   2/9-2/11</t>
  </si>
  <si>
    <t>*          Chapter 2/14/18</t>
  </si>
  <si>
    <t>***        Honor Court 2/18/18</t>
  </si>
  <si>
    <t xml:space="preserve">*       Initiation 2/18/18 </t>
  </si>
  <si>
    <t>PC1       Paddel ceremony 2/16/18</t>
  </si>
  <si>
    <t xml:space="preserve">TTU v. OU Basketball Brotherhood 2/13/18 </t>
  </si>
  <si>
    <t>1 Pledge retreat 2/3/18</t>
  </si>
  <si>
    <t>Pledges</t>
  </si>
  <si>
    <t>National Exam 2/17/18</t>
  </si>
  <si>
    <t xml:space="preserve">Volunteering/travel </t>
  </si>
  <si>
    <t>Give backs/Misc</t>
  </si>
  <si>
    <t>*         Chapter   2/21/18</t>
  </si>
  <si>
    <t>TTU v. Kansas Basketball Brotherhood</t>
  </si>
  <si>
    <t xml:space="preserve"> *       Chapter 1/24/18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</si>
</sst>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 (Body)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 (Body)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_x0000_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56B6AA"/>
        <bgColor indexed="64"/>
      </patternFill>
    </fill>
    <fill>
      <patternFill patternType="solid">
        <fgColor rgb="FFC100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9817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10" borderId="0" xfId="0" applyFill="1"/>
    <xf numFmtId="0" fontId="9" fillId="12" borderId="0" xfId="7" applyFont="1" applyFill="1" applyProtection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11" fillId="0" borderId="0" xfId="0" applyFont="1" applyProtection="1"/>
    <xf numFmtId="0" fontId="0" fillId="8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2" fillId="0" borderId="0" xfId="0" applyFont="1"/>
    <xf numFmtId="0" fontId="0" fillId="0" borderId="0" xfId="0" applyFont="1"/>
    <xf numFmtId="0" fontId="0" fillId="5" borderId="3" xfId="0" applyFill="1" applyBorder="1" applyAlignment="1">
      <alignment horizontal="center" vertical="center" wrapText="1"/>
    </xf>
    <xf numFmtId="0" fontId="9" fillId="13" borderId="0" xfId="7" applyFont="1" applyFill="1" applyProtection="1"/>
    <xf numFmtId="0" fontId="0" fillId="14" borderId="3" xfId="0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Border="1"/>
    <xf numFmtId="0" fontId="0" fillId="0" borderId="0" xfId="0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5" fillId="14" borderId="3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/>
    </xf>
    <xf numFmtId="0" fontId="0" fillId="7" borderId="4" xfId="0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11" fillId="0" borderId="0" xfId="7" applyFont="1" applyFill="1" applyProtection="1"/>
    <xf numFmtId="0" fontId="15" fillId="15" borderId="3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11" fillId="0" borderId="0" xfId="7" applyFont="1" applyFill="1" applyAlignment="1" applyProtection="1"/>
    <xf numFmtId="0" fontId="4" fillId="0" borderId="0" xfId="0" applyFont="1" applyAlignment="1"/>
    <xf numFmtId="0" fontId="1" fillId="0" borderId="0" xfId="0" applyFont="1" applyAlignment="1"/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1" fillId="0" borderId="0" xfId="7" applyFont="1" applyFill="1" applyBorder="1" applyProtection="1"/>
    <xf numFmtId="0" fontId="4" fillId="0" borderId="0" xfId="0" applyFont="1" applyFill="1" applyBorder="1"/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Good" xfId="7" builtinId="26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7E79"/>
      <color rgb="FFE98173"/>
      <color rgb="FF8000E1"/>
      <color rgb="FF56B6AA"/>
      <color rgb="FFD87C79"/>
      <color rgb="FFFFA8F1"/>
      <color rgb="FFFF4C41"/>
      <color rgb="FFFF40FF"/>
      <color rgb="FFD08284"/>
      <color rgb="FFC1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75543</xdr:rowOff>
    </xdr:from>
    <xdr:to>
      <xdr:col>0</xdr:col>
      <xdr:colOff>1860489</xdr:colOff>
      <xdr:row>0</xdr:row>
      <xdr:rowOff>721139</xdr:rowOff>
    </xdr:to>
    <xdr:pic>
      <xdr:nvPicPr>
        <xdr:cNvPr id="2" name="Picture 1" descr="Image result for akp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43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55</xdr:row>
      <xdr:rowOff>63500</xdr:rowOff>
    </xdr:from>
    <xdr:to>
      <xdr:col>0</xdr:col>
      <xdr:colOff>2000189</xdr:colOff>
      <xdr:row>55</xdr:row>
      <xdr:rowOff>709096</xdr:rowOff>
    </xdr:to>
    <xdr:pic>
      <xdr:nvPicPr>
        <xdr:cNvPr id="3" name="Picture 2" descr="Image result for akps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285200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"/>
  <sheetViews>
    <sheetView tabSelected="1" zoomScaleNormal="100" workbookViewId="0">
      <pane xSplit="2" ySplit="1" topLeftCell="M27" activePane="bottomRight" state="frozen"/>
      <selection pane="topRight" activeCell="C1" sqref="C1"/>
      <selection pane="bottomLeft" activeCell="A2" sqref="A2"/>
      <selection pane="bottomRight" activeCell="N48" sqref="N48"/>
    </sheetView>
  </sheetViews>
  <sheetFormatPr baseColWidth="10" defaultRowHeight="16"/>
  <cols>
    <col min="1" max="1" width="27.6640625" customWidth="1"/>
    <col min="2" max="2" width="14" bestFit="1" customWidth="1"/>
    <col min="3" max="3" width="10.83203125" customWidth="1"/>
    <col min="4" max="4" width="11.33203125" customWidth="1"/>
    <col min="5" max="5" width="10.83203125" customWidth="1"/>
    <col min="9" max="9" width="15.83203125" bestFit="1" customWidth="1"/>
    <col min="10" max="11" width="15.83203125" customWidth="1"/>
    <col min="16" max="24" width="11.33203125" customWidth="1"/>
    <col min="25" max="25" width="12.6640625" customWidth="1"/>
    <col min="26" max="26" width="15.6640625" customWidth="1"/>
    <col min="27" max="27" width="17.33203125" bestFit="1" customWidth="1"/>
  </cols>
  <sheetData>
    <row r="1" spans="1:28" ht="66" customHeight="1" thickBot="1">
      <c r="A1" s="1"/>
      <c r="B1" t="s">
        <v>47</v>
      </c>
      <c r="C1" s="18" t="s">
        <v>73</v>
      </c>
      <c r="D1" s="17" t="s">
        <v>102</v>
      </c>
      <c r="E1" s="27" t="s">
        <v>78</v>
      </c>
      <c r="F1" s="27" t="s">
        <v>79</v>
      </c>
      <c r="G1" s="27" t="s">
        <v>80</v>
      </c>
      <c r="H1" s="19" t="s">
        <v>77</v>
      </c>
      <c r="I1" s="27" t="s">
        <v>82</v>
      </c>
      <c r="J1" s="43" t="s">
        <v>95</v>
      </c>
      <c r="K1" s="29" t="s">
        <v>88</v>
      </c>
      <c r="L1" s="27" t="s">
        <v>84</v>
      </c>
      <c r="M1" s="27" t="s">
        <v>83</v>
      </c>
      <c r="N1" s="17" t="s">
        <v>87</v>
      </c>
      <c r="O1" s="43" t="s">
        <v>89</v>
      </c>
      <c r="P1" s="39" t="s">
        <v>94</v>
      </c>
      <c r="Q1" s="34" t="s">
        <v>90</v>
      </c>
      <c r="R1" s="35" t="s">
        <v>93</v>
      </c>
      <c r="S1" s="35" t="s">
        <v>97</v>
      </c>
      <c r="T1" s="36" t="s">
        <v>91</v>
      </c>
      <c r="U1" s="37" t="s">
        <v>92</v>
      </c>
      <c r="V1" s="34" t="s">
        <v>100</v>
      </c>
      <c r="W1" s="47" t="s">
        <v>101</v>
      </c>
      <c r="X1" s="33"/>
      <c r="Y1" s="10" t="s">
        <v>70</v>
      </c>
      <c r="Z1" s="10" t="s">
        <v>74</v>
      </c>
    </row>
    <row r="2" spans="1:28" ht="19" customHeight="1">
      <c r="A2" s="1" t="s">
        <v>0</v>
      </c>
      <c r="C2">
        <v>5</v>
      </c>
      <c r="D2">
        <v>20</v>
      </c>
      <c r="E2">
        <v>10</v>
      </c>
      <c r="F2">
        <v>10</v>
      </c>
      <c r="G2">
        <v>10</v>
      </c>
      <c r="H2">
        <v>50</v>
      </c>
      <c r="I2">
        <v>10</v>
      </c>
      <c r="J2">
        <v>20</v>
      </c>
      <c r="K2">
        <v>15</v>
      </c>
      <c r="L2">
        <v>10</v>
      </c>
      <c r="M2">
        <v>10</v>
      </c>
      <c r="N2">
        <v>20</v>
      </c>
      <c r="O2" s="48"/>
      <c r="Y2">
        <f>SUM(C2:U2)</f>
        <v>190</v>
      </c>
      <c r="Z2" s="11">
        <f>(D2+H2+E2+F2+G2+N2+Q2+T2+U2)*0.6</f>
        <v>72</v>
      </c>
    </row>
    <row r="3" spans="1:28" ht="27" customHeight="1">
      <c r="A3" s="1" t="s">
        <v>1</v>
      </c>
      <c r="B3" s="12" t="str">
        <f t="shared" ref="B3:B26" si="0">IF(Y3&lt;$Z$2, "Bad Standing", "Good Standing")</f>
        <v>Good Standing</v>
      </c>
      <c r="C3">
        <v>0</v>
      </c>
      <c r="D3" s="13">
        <v>20</v>
      </c>
      <c r="E3" s="13">
        <v>0</v>
      </c>
      <c r="F3" s="13">
        <v>10</v>
      </c>
      <c r="G3" s="13">
        <v>10</v>
      </c>
      <c r="H3" s="13">
        <v>50</v>
      </c>
      <c r="I3" s="13">
        <v>10</v>
      </c>
      <c r="J3" s="13">
        <v>20</v>
      </c>
      <c r="K3" s="13">
        <v>15</v>
      </c>
      <c r="L3" s="13">
        <v>10</v>
      </c>
      <c r="M3" s="13">
        <v>0</v>
      </c>
      <c r="N3" s="13">
        <v>0</v>
      </c>
      <c r="Y3">
        <f>SUM(C3:N3)</f>
        <v>145</v>
      </c>
    </row>
    <row r="4" spans="1:28" ht="27" customHeight="1" thickBot="1">
      <c r="A4" s="1" t="s">
        <v>2</v>
      </c>
      <c r="B4" s="12" t="str">
        <f t="shared" si="0"/>
        <v>Good Standing</v>
      </c>
      <c r="C4">
        <v>0</v>
      </c>
      <c r="D4" s="13">
        <v>20</v>
      </c>
      <c r="E4" s="13">
        <v>10</v>
      </c>
      <c r="F4" s="13">
        <v>10</v>
      </c>
      <c r="G4" s="13">
        <v>10</v>
      </c>
      <c r="H4" s="13">
        <v>50</v>
      </c>
      <c r="I4" s="45">
        <v>0</v>
      </c>
      <c r="J4" s="13">
        <v>0</v>
      </c>
      <c r="K4" s="13">
        <v>15</v>
      </c>
      <c r="L4" s="13">
        <v>10</v>
      </c>
      <c r="M4" s="13">
        <v>10</v>
      </c>
      <c r="N4" s="13">
        <v>20</v>
      </c>
      <c r="T4" s="33"/>
      <c r="Y4">
        <f>SUM(C4:N4)</f>
        <v>155</v>
      </c>
      <c r="AA4" t="s">
        <v>48</v>
      </c>
      <c r="AB4" s="6" t="s">
        <v>52</v>
      </c>
    </row>
    <row r="5" spans="1:28" ht="27" customHeight="1" thickBot="1">
      <c r="A5" s="1" t="s">
        <v>3</v>
      </c>
      <c r="B5" s="12" t="str">
        <f t="shared" si="0"/>
        <v>Good Standing</v>
      </c>
      <c r="C5">
        <v>5</v>
      </c>
      <c r="D5" s="13">
        <v>20</v>
      </c>
      <c r="E5" s="13">
        <v>10</v>
      </c>
      <c r="F5" s="13">
        <v>10</v>
      </c>
      <c r="G5" s="13">
        <v>10</v>
      </c>
      <c r="H5" s="13">
        <v>50</v>
      </c>
      <c r="I5" s="13">
        <v>0</v>
      </c>
      <c r="J5" s="13">
        <v>20</v>
      </c>
      <c r="K5" s="13">
        <v>15</v>
      </c>
      <c r="L5" s="38">
        <v>0</v>
      </c>
      <c r="M5" s="38">
        <v>0</v>
      </c>
      <c r="N5" s="13">
        <v>10</v>
      </c>
      <c r="O5" s="13"/>
      <c r="Y5">
        <f>SUM(C5:L5)</f>
        <v>140</v>
      </c>
      <c r="AA5" s="20" t="s">
        <v>50</v>
      </c>
      <c r="AB5">
        <v>20</v>
      </c>
    </row>
    <row r="6" spans="1:28" ht="27" customHeight="1" thickBot="1">
      <c r="A6" s="1" t="s">
        <v>4</v>
      </c>
      <c r="B6" s="12" t="str">
        <f t="shared" si="0"/>
        <v>Good Standing</v>
      </c>
      <c r="C6">
        <v>5</v>
      </c>
      <c r="D6" s="13">
        <v>20</v>
      </c>
      <c r="E6" s="13">
        <v>0</v>
      </c>
      <c r="F6" s="13">
        <v>10</v>
      </c>
      <c r="G6" s="13">
        <v>10</v>
      </c>
      <c r="H6" s="13">
        <v>50</v>
      </c>
      <c r="I6" s="13">
        <v>0</v>
      </c>
      <c r="J6" s="13">
        <v>20</v>
      </c>
      <c r="K6" s="13">
        <v>0</v>
      </c>
      <c r="L6" s="13">
        <v>0</v>
      </c>
      <c r="M6" s="13">
        <v>0</v>
      </c>
      <c r="N6" s="52">
        <v>20</v>
      </c>
      <c r="Y6">
        <f t="shared" ref="Y6:Y10" si="1">SUM(C6:K6)</f>
        <v>115</v>
      </c>
      <c r="AA6" s="40" t="s">
        <v>72</v>
      </c>
      <c r="AB6">
        <v>15</v>
      </c>
    </row>
    <row r="7" spans="1:28" ht="27" customHeight="1" thickBot="1">
      <c r="A7" s="1" t="s">
        <v>5</v>
      </c>
      <c r="B7" s="12" t="str">
        <f t="shared" si="0"/>
        <v>Good Standing</v>
      </c>
      <c r="C7">
        <v>5</v>
      </c>
      <c r="D7" s="13">
        <v>20</v>
      </c>
      <c r="E7" s="13">
        <v>0</v>
      </c>
      <c r="F7" s="13">
        <v>10</v>
      </c>
      <c r="G7" s="45">
        <v>0</v>
      </c>
      <c r="H7" s="13">
        <v>25</v>
      </c>
      <c r="I7" s="13">
        <v>10</v>
      </c>
      <c r="J7" s="13">
        <v>0</v>
      </c>
      <c r="K7" s="13">
        <v>15</v>
      </c>
      <c r="L7" s="13">
        <v>0</v>
      </c>
      <c r="M7" s="13">
        <v>10</v>
      </c>
      <c r="N7" s="13">
        <v>0</v>
      </c>
      <c r="O7" s="30"/>
      <c r="Y7">
        <f t="shared" si="1"/>
        <v>85</v>
      </c>
      <c r="AA7" s="21" t="s">
        <v>51</v>
      </c>
      <c r="AB7">
        <v>50</v>
      </c>
    </row>
    <row r="8" spans="1:28" ht="27" customHeight="1" thickBot="1">
      <c r="A8" s="1" t="s">
        <v>6</v>
      </c>
      <c r="B8" s="12" t="str">
        <f t="shared" si="0"/>
        <v>Good Standing</v>
      </c>
      <c r="C8">
        <v>5</v>
      </c>
      <c r="D8" s="13">
        <v>20</v>
      </c>
      <c r="E8" s="13">
        <v>10</v>
      </c>
      <c r="F8" s="13">
        <v>0</v>
      </c>
      <c r="G8" s="45">
        <v>0</v>
      </c>
      <c r="H8" s="13">
        <v>50</v>
      </c>
      <c r="I8" s="13">
        <v>10</v>
      </c>
      <c r="J8" s="13">
        <v>0</v>
      </c>
      <c r="K8" s="13">
        <v>15</v>
      </c>
      <c r="L8" s="13">
        <v>0</v>
      </c>
      <c r="M8" s="13">
        <v>10</v>
      </c>
      <c r="N8" s="13">
        <v>0</v>
      </c>
      <c r="O8" s="30"/>
      <c r="P8" s="59" t="s">
        <v>81</v>
      </c>
      <c r="Q8" s="60"/>
      <c r="Y8">
        <f t="shared" si="1"/>
        <v>110</v>
      </c>
      <c r="AA8" s="22" t="s">
        <v>53</v>
      </c>
      <c r="AB8">
        <v>30</v>
      </c>
    </row>
    <row r="9" spans="1:28" ht="27" customHeight="1" thickBot="1">
      <c r="A9" s="1" t="s">
        <v>7</v>
      </c>
      <c r="B9" s="28" t="str">
        <f t="shared" si="0"/>
        <v>Bad Standing</v>
      </c>
      <c r="C9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32"/>
      <c r="P9" s="61"/>
      <c r="Q9" s="62"/>
      <c r="Y9">
        <f t="shared" si="1"/>
        <v>0</v>
      </c>
      <c r="AA9" s="42" t="s">
        <v>98</v>
      </c>
      <c r="AB9">
        <v>20</v>
      </c>
    </row>
    <row r="10" spans="1:28" ht="27" customHeight="1" thickBot="1">
      <c r="A10" s="1" t="s">
        <v>8</v>
      </c>
      <c r="B10" s="12" t="str">
        <f t="shared" si="0"/>
        <v>Good Standing</v>
      </c>
      <c r="C10">
        <v>5</v>
      </c>
      <c r="D10" s="13">
        <v>20</v>
      </c>
      <c r="E10" s="13">
        <v>10</v>
      </c>
      <c r="F10" s="13">
        <v>0</v>
      </c>
      <c r="G10" s="13">
        <v>10</v>
      </c>
      <c r="H10" s="13">
        <v>50</v>
      </c>
      <c r="I10" s="13">
        <v>10</v>
      </c>
      <c r="J10" s="13">
        <v>20</v>
      </c>
      <c r="K10" s="13">
        <v>0</v>
      </c>
      <c r="L10" s="13">
        <v>0</v>
      </c>
      <c r="M10" s="13">
        <v>10</v>
      </c>
      <c r="N10" s="13">
        <v>20</v>
      </c>
      <c r="Y10">
        <f t="shared" si="1"/>
        <v>125</v>
      </c>
      <c r="AA10" s="41" t="s">
        <v>99</v>
      </c>
      <c r="AB10" s="44">
        <v>10</v>
      </c>
    </row>
    <row r="11" spans="1:28" ht="27" customHeight="1" thickBot="1">
      <c r="A11" s="1" t="s">
        <v>9</v>
      </c>
      <c r="B11" s="12" t="str">
        <f t="shared" si="0"/>
        <v>Good Standing</v>
      </c>
      <c r="C11">
        <v>0</v>
      </c>
      <c r="D11" s="13">
        <v>20</v>
      </c>
      <c r="E11" s="13">
        <v>10</v>
      </c>
      <c r="F11" s="13">
        <v>10</v>
      </c>
      <c r="G11" s="13">
        <v>10</v>
      </c>
      <c r="H11" s="13">
        <v>50</v>
      </c>
      <c r="I11" s="13">
        <v>0</v>
      </c>
      <c r="J11" s="13">
        <v>20</v>
      </c>
      <c r="K11" s="13">
        <v>15</v>
      </c>
      <c r="L11" s="13">
        <v>10</v>
      </c>
      <c r="M11" s="13">
        <v>0</v>
      </c>
      <c r="N11" s="13">
        <v>10</v>
      </c>
      <c r="Y11">
        <f>SUM(C11:L11)</f>
        <v>145</v>
      </c>
      <c r="AA11" s="23" t="s">
        <v>49</v>
      </c>
      <c r="AB11" s="44">
        <v>5</v>
      </c>
    </row>
    <row r="12" spans="1:28" ht="27" customHeight="1" thickBot="1">
      <c r="A12" s="1" t="s">
        <v>10</v>
      </c>
      <c r="B12" s="12" t="str">
        <f t="shared" si="0"/>
        <v>Good Standing</v>
      </c>
      <c r="C12">
        <v>0</v>
      </c>
      <c r="D12" s="13">
        <v>20</v>
      </c>
      <c r="E12" s="13">
        <v>0</v>
      </c>
      <c r="F12" s="13">
        <v>10</v>
      </c>
      <c r="G12" s="13">
        <v>10</v>
      </c>
      <c r="H12" s="13">
        <v>50</v>
      </c>
      <c r="I12" s="13">
        <v>0</v>
      </c>
      <c r="J12" s="13">
        <v>0</v>
      </c>
      <c r="K12" s="13">
        <v>0</v>
      </c>
      <c r="L12" s="13">
        <v>10</v>
      </c>
      <c r="M12" s="13">
        <v>0</v>
      </c>
      <c r="N12" s="13">
        <v>20</v>
      </c>
      <c r="Q12" s="30"/>
      <c r="Y12">
        <f>SUM(C12:L12)</f>
        <v>100</v>
      </c>
      <c r="AA12" s="24" t="s">
        <v>75</v>
      </c>
      <c r="AB12">
        <v>5</v>
      </c>
    </row>
    <row r="13" spans="1:28" ht="27" customHeight="1">
      <c r="A13" s="1" t="s">
        <v>85</v>
      </c>
      <c r="B13" s="12" t="str">
        <f t="shared" si="0"/>
        <v>Good Standing</v>
      </c>
      <c r="C13">
        <v>5</v>
      </c>
      <c r="D13" s="13">
        <v>0</v>
      </c>
      <c r="E13" s="13">
        <v>10</v>
      </c>
      <c r="F13" s="13">
        <v>0</v>
      </c>
      <c r="G13" s="13">
        <v>0</v>
      </c>
      <c r="H13" s="13">
        <v>50</v>
      </c>
      <c r="I13" s="13">
        <v>10</v>
      </c>
      <c r="J13" s="13">
        <v>20</v>
      </c>
      <c r="K13" s="13">
        <v>0</v>
      </c>
      <c r="L13" s="13">
        <v>0</v>
      </c>
      <c r="M13" s="13">
        <v>10</v>
      </c>
      <c r="N13" s="13">
        <v>0</v>
      </c>
      <c r="Y13">
        <f>SUM(C13:K13)</f>
        <v>95</v>
      </c>
    </row>
    <row r="14" spans="1:28" ht="27" customHeight="1">
      <c r="A14" s="1" t="s">
        <v>11</v>
      </c>
      <c r="B14" s="12" t="str">
        <f t="shared" si="0"/>
        <v>Good Standing</v>
      </c>
      <c r="C14">
        <v>5</v>
      </c>
      <c r="D14" s="13">
        <v>20</v>
      </c>
      <c r="E14" s="13">
        <v>10</v>
      </c>
      <c r="F14" s="13">
        <v>0</v>
      </c>
      <c r="G14" s="13">
        <v>10</v>
      </c>
      <c r="H14" s="13">
        <v>50</v>
      </c>
      <c r="I14" s="13">
        <v>10</v>
      </c>
      <c r="J14" s="13">
        <v>0</v>
      </c>
      <c r="K14" s="13">
        <v>0</v>
      </c>
      <c r="L14" s="13">
        <v>10</v>
      </c>
      <c r="M14" s="13">
        <v>10</v>
      </c>
      <c r="N14" s="13">
        <v>20</v>
      </c>
      <c r="Y14">
        <f>SUM(C14:N14)</f>
        <v>145</v>
      </c>
      <c r="AA14" s="9"/>
    </row>
    <row r="15" spans="1:28" ht="27" customHeight="1">
      <c r="A15" s="1" t="s">
        <v>12</v>
      </c>
      <c r="B15" s="12" t="str">
        <f t="shared" si="0"/>
        <v>Good Standing</v>
      </c>
      <c r="C15">
        <v>5</v>
      </c>
      <c r="D15" s="13">
        <v>20</v>
      </c>
      <c r="E15" s="13">
        <v>10</v>
      </c>
      <c r="F15" s="13">
        <v>10</v>
      </c>
      <c r="G15" s="13">
        <v>0</v>
      </c>
      <c r="H15" s="13">
        <v>50</v>
      </c>
      <c r="I15" s="13">
        <v>0</v>
      </c>
      <c r="J15" s="13">
        <v>20</v>
      </c>
      <c r="K15" s="13">
        <v>15</v>
      </c>
      <c r="L15" s="13">
        <v>0</v>
      </c>
      <c r="M15" s="13">
        <v>10</v>
      </c>
      <c r="N15" s="13">
        <v>10</v>
      </c>
      <c r="Y15">
        <f>SUM(C15:N15)</f>
        <v>150</v>
      </c>
    </row>
    <row r="16" spans="1:28" ht="27" customHeight="1">
      <c r="A16" s="1" t="s">
        <v>13</v>
      </c>
      <c r="B16" s="12" t="str">
        <f t="shared" si="0"/>
        <v>Good Standing</v>
      </c>
      <c r="C16">
        <v>5</v>
      </c>
      <c r="D16" s="13">
        <v>20</v>
      </c>
      <c r="E16" s="13">
        <v>10</v>
      </c>
      <c r="F16" s="13">
        <v>10</v>
      </c>
      <c r="G16" s="13">
        <v>10</v>
      </c>
      <c r="H16" s="13">
        <v>50</v>
      </c>
      <c r="I16" s="13">
        <v>10</v>
      </c>
      <c r="J16" s="13">
        <v>10</v>
      </c>
      <c r="K16" s="13">
        <v>15</v>
      </c>
      <c r="L16" s="13">
        <v>5</v>
      </c>
      <c r="M16" s="13">
        <v>5</v>
      </c>
      <c r="N16" s="13">
        <v>20</v>
      </c>
      <c r="Y16">
        <f>SUM(C16:L16)</f>
        <v>145</v>
      </c>
    </row>
    <row r="17" spans="1:25" ht="27" customHeight="1">
      <c r="A17" s="1" t="s">
        <v>14</v>
      </c>
      <c r="B17" s="12" t="str">
        <f t="shared" si="0"/>
        <v>Good Standing</v>
      </c>
      <c r="C17">
        <v>0</v>
      </c>
      <c r="D17" s="13">
        <v>20</v>
      </c>
      <c r="E17" s="13">
        <v>0</v>
      </c>
      <c r="F17" s="13">
        <v>10</v>
      </c>
      <c r="G17" s="13">
        <v>0</v>
      </c>
      <c r="H17" s="13">
        <v>50</v>
      </c>
      <c r="I17" s="56">
        <v>0</v>
      </c>
      <c r="J17" s="13">
        <v>0</v>
      </c>
      <c r="K17" s="13">
        <v>0</v>
      </c>
      <c r="L17" s="13">
        <v>10</v>
      </c>
      <c r="M17" s="13">
        <v>0</v>
      </c>
      <c r="N17" s="13">
        <v>0</v>
      </c>
      <c r="Y17">
        <f>SUM(C17:L17)</f>
        <v>90</v>
      </c>
    </row>
    <row r="18" spans="1:25" ht="27" customHeight="1">
      <c r="A18" s="1" t="s">
        <v>86</v>
      </c>
      <c r="B18" s="12" t="str">
        <f t="shared" si="0"/>
        <v>Good Standing</v>
      </c>
      <c r="C18">
        <v>0</v>
      </c>
      <c r="D18" s="13">
        <v>0</v>
      </c>
      <c r="E18" s="13">
        <v>0</v>
      </c>
      <c r="F18" s="13">
        <v>0</v>
      </c>
      <c r="G18" s="13">
        <v>0</v>
      </c>
      <c r="H18" s="13">
        <v>50</v>
      </c>
      <c r="I18" s="13">
        <v>0</v>
      </c>
      <c r="J18" s="13">
        <v>10</v>
      </c>
      <c r="K18" s="13">
        <v>15</v>
      </c>
      <c r="L18" s="13">
        <v>5</v>
      </c>
      <c r="M18" s="13">
        <v>5</v>
      </c>
      <c r="N18" s="13">
        <v>20</v>
      </c>
      <c r="Y18">
        <f>SUM(C18:L18)</f>
        <v>80</v>
      </c>
    </row>
    <row r="19" spans="1:25" ht="27" customHeight="1">
      <c r="A19" s="1" t="s">
        <v>15</v>
      </c>
      <c r="B19" s="12" t="str">
        <f t="shared" si="0"/>
        <v>Good Standing</v>
      </c>
      <c r="C19">
        <v>5</v>
      </c>
      <c r="D19" s="13">
        <v>20</v>
      </c>
      <c r="E19" s="13">
        <v>10</v>
      </c>
      <c r="F19" s="13">
        <v>10</v>
      </c>
      <c r="G19" s="13">
        <v>10</v>
      </c>
      <c r="H19" s="13">
        <v>50</v>
      </c>
      <c r="I19" s="13">
        <v>10</v>
      </c>
      <c r="J19" s="13">
        <v>0</v>
      </c>
      <c r="K19" s="13">
        <v>15</v>
      </c>
      <c r="L19" s="13">
        <v>10</v>
      </c>
      <c r="M19" s="13">
        <v>10</v>
      </c>
      <c r="N19" s="13">
        <v>20</v>
      </c>
      <c r="Y19">
        <f>SUM(C19:N19)</f>
        <v>170</v>
      </c>
    </row>
    <row r="20" spans="1:25" ht="27" customHeight="1">
      <c r="A20" s="1" t="s">
        <v>16</v>
      </c>
      <c r="B20" s="12" t="str">
        <f t="shared" si="0"/>
        <v>Good Standing</v>
      </c>
      <c r="C20">
        <v>0</v>
      </c>
      <c r="D20" s="13">
        <v>20</v>
      </c>
      <c r="E20" s="13">
        <v>10</v>
      </c>
      <c r="F20" s="13">
        <v>0</v>
      </c>
      <c r="G20" s="13">
        <v>10</v>
      </c>
      <c r="H20" s="13">
        <v>50</v>
      </c>
      <c r="I20" s="13">
        <v>0</v>
      </c>
      <c r="J20" s="13">
        <v>0</v>
      </c>
      <c r="K20" s="13">
        <v>0</v>
      </c>
      <c r="L20" s="13">
        <v>10</v>
      </c>
      <c r="M20" s="13">
        <v>0</v>
      </c>
      <c r="N20" s="13">
        <v>20</v>
      </c>
      <c r="Y20">
        <f>SUM(C20:N20)</f>
        <v>120</v>
      </c>
    </row>
    <row r="21" spans="1:25" ht="27" customHeight="1">
      <c r="A21" s="1" t="s">
        <v>17</v>
      </c>
      <c r="B21" s="12" t="str">
        <f t="shared" si="0"/>
        <v>Good Standing</v>
      </c>
      <c r="C21">
        <v>5</v>
      </c>
      <c r="D21" s="13">
        <v>20</v>
      </c>
      <c r="E21" s="13">
        <v>10</v>
      </c>
      <c r="F21" s="13">
        <v>10</v>
      </c>
      <c r="G21" s="13">
        <v>10</v>
      </c>
      <c r="H21" s="13">
        <v>50</v>
      </c>
      <c r="I21" s="13">
        <v>10</v>
      </c>
      <c r="J21" s="13">
        <v>20</v>
      </c>
      <c r="K21" s="13">
        <v>7.5</v>
      </c>
      <c r="L21" s="13">
        <v>10</v>
      </c>
      <c r="M21" s="13">
        <v>10</v>
      </c>
      <c r="N21" s="13">
        <v>10</v>
      </c>
      <c r="Y21">
        <f>SUM(C21:L21)</f>
        <v>152.5</v>
      </c>
    </row>
    <row r="22" spans="1:25" ht="27" customHeight="1">
      <c r="A22" s="16" t="s">
        <v>18</v>
      </c>
      <c r="B22" s="46" t="s">
        <v>46</v>
      </c>
      <c r="C22" s="46" t="s">
        <v>46</v>
      </c>
      <c r="D22" s="57" t="s">
        <v>46</v>
      </c>
      <c r="E22" s="57" t="s">
        <v>46</v>
      </c>
      <c r="F22" s="57" t="s">
        <v>46</v>
      </c>
      <c r="G22" s="57" t="s">
        <v>46</v>
      </c>
      <c r="H22" s="57" t="s">
        <v>46</v>
      </c>
      <c r="I22" s="57" t="s">
        <v>46</v>
      </c>
      <c r="J22" s="57" t="s">
        <v>46</v>
      </c>
      <c r="K22" s="57" t="s">
        <v>46</v>
      </c>
      <c r="L22" s="57" t="s">
        <v>46</v>
      </c>
      <c r="M22" s="57" t="s">
        <v>46</v>
      </c>
      <c r="N22" s="57" t="s">
        <v>46</v>
      </c>
      <c r="O22" s="49" t="s">
        <v>46</v>
      </c>
      <c r="P22" s="46" t="s">
        <v>46</v>
      </c>
      <c r="Q22" s="46" t="s">
        <v>46</v>
      </c>
      <c r="R22" s="46" t="s">
        <v>46</v>
      </c>
      <c r="S22" s="46" t="s">
        <v>46</v>
      </c>
      <c r="T22" s="46" t="s">
        <v>46</v>
      </c>
      <c r="U22" s="46" t="s">
        <v>46</v>
      </c>
      <c r="V22" s="46" t="s">
        <v>46</v>
      </c>
      <c r="W22" s="46" t="s">
        <v>46</v>
      </c>
      <c r="Y22" s="3" t="s">
        <v>46</v>
      </c>
    </row>
    <row r="23" spans="1:25" ht="27" customHeight="1">
      <c r="A23" s="1" t="s">
        <v>19</v>
      </c>
      <c r="B23" s="12" t="str">
        <f t="shared" si="0"/>
        <v>Good Standing</v>
      </c>
      <c r="C23">
        <v>0</v>
      </c>
      <c r="D23" s="13">
        <v>20</v>
      </c>
      <c r="E23" s="13">
        <v>10</v>
      </c>
      <c r="F23" s="13">
        <v>10</v>
      </c>
      <c r="G23" s="13">
        <v>10</v>
      </c>
      <c r="H23" s="13">
        <v>50</v>
      </c>
      <c r="I23" s="13">
        <v>0</v>
      </c>
      <c r="J23" s="13">
        <v>0</v>
      </c>
      <c r="K23" s="13">
        <v>15</v>
      </c>
      <c r="L23" s="13">
        <v>0</v>
      </c>
      <c r="M23" s="13">
        <v>0</v>
      </c>
      <c r="N23" s="13">
        <v>0</v>
      </c>
      <c r="Y23">
        <f>SUM(C23:L23)</f>
        <v>115</v>
      </c>
    </row>
    <row r="24" spans="1:25" ht="27" customHeight="1">
      <c r="A24" s="1" t="s">
        <v>20</v>
      </c>
      <c r="B24" s="12" t="str">
        <f t="shared" si="0"/>
        <v>Good Standing</v>
      </c>
      <c r="C24">
        <v>5</v>
      </c>
      <c r="D24" s="13">
        <v>20</v>
      </c>
      <c r="E24" s="13">
        <v>10</v>
      </c>
      <c r="F24" s="13">
        <v>10</v>
      </c>
      <c r="G24" s="13">
        <v>0</v>
      </c>
      <c r="H24" s="13">
        <v>50</v>
      </c>
      <c r="I24" s="13">
        <v>10</v>
      </c>
      <c r="J24" s="13">
        <v>20</v>
      </c>
      <c r="K24" s="13">
        <v>15</v>
      </c>
      <c r="L24" s="13">
        <v>10</v>
      </c>
      <c r="M24" s="13">
        <v>10</v>
      </c>
      <c r="N24" s="13">
        <v>0</v>
      </c>
      <c r="Y24">
        <f>SUM(C24:M24)</f>
        <v>160</v>
      </c>
    </row>
    <row r="25" spans="1:25" ht="27" customHeight="1">
      <c r="A25" s="1" t="s">
        <v>21</v>
      </c>
      <c r="B25" s="12" t="str">
        <f t="shared" si="0"/>
        <v>Good Standing</v>
      </c>
      <c r="C25">
        <v>0</v>
      </c>
      <c r="D25" s="13">
        <v>20</v>
      </c>
      <c r="E25" s="13">
        <v>0</v>
      </c>
      <c r="F25" s="13">
        <v>10</v>
      </c>
      <c r="G25" s="13">
        <v>10</v>
      </c>
      <c r="H25" s="13">
        <v>50</v>
      </c>
      <c r="I25" s="13">
        <v>0</v>
      </c>
      <c r="J25" s="13">
        <v>0</v>
      </c>
      <c r="K25" s="13">
        <v>0</v>
      </c>
      <c r="L25" s="13">
        <v>10</v>
      </c>
      <c r="M25" s="13">
        <v>0</v>
      </c>
      <c r="N25" s="13">
        <v>20</v>
      </c>
      <c r="Y25">
        <f>SUM(C25:N25)</f>
        <v>120</v>
      </c>
    </row>
    <row r="26" spans="1:25" ht="27" customHeight="1">
      <c r="A26" s="1" t="s">
        <v>22</v>
      </c>
      <c r="B26" s="12" t="str">
        <f t="shared" si="0"/>
        <v>Good Standing</v>
      </c>
      <c r="C26">
        <v>5</v>
      </c>
      <c r="D26" s="13">
        <v>20</v>
      </c>
      <c r="E26" s="13">
        <v>10</v>
      </c>
      <c r="F26" s="13">
        <v>10</v>
      </c>
      <c r="G26" s="13">
        <v>10</v>
      </c>
      <c r="H26" s="13">
        <v>50</v>
      </c>
      <c r="I26" s="13">
        <v>10</v>
      </c>
      <c r="J26" s="13">
        <v>20</v>
      </c>
      <c r="K26" s="13">
        <v>15</v>
      </c>
      <c r="L26" s="13">
        <v>10</v>
      </c>
      <c r="M26" s="13">
        <v>10</v>
      </c>
      <c r="N26" s="13">
        <v>20</v>
      </c>
      <c r="Y26">
        <f>SUM(C26:L26)</f>
        <v>160</v>
      </c>
    </row>
    <row r="27" spans="1:25" ht="27" customHeight="1">
      <c r="A27" s="16" t="s">
        <v>23</v>
      </c>
      <c r="B27" s="3" t="s">
        <v>46</v>
      </c>
      <c r="C27" s="3" t="s">
        <v>46</v>
      </c>
      <c r="D27" s="53" t="s">
        <v>46</v>
      </c>
      <c r="E27" s="53" t="s">
        <v>46</v>
      </c>
      <c r="F27" s="53" t="s">
        <v>46</v>
      </c>
      <c r="G27" s="53" t="s">
        <v>46</v>
      </c>
      <c r="H27" s="58" t="s">
        <v>46</v>
      </c>
      <c r="I27" s="58" t="s">
        <v>46</v>
      </c>
      <c r="J27" s="58" t="s">
        <v>46</v>
      </c>
      <c r="K27" s="58" t="s">
        <v>46</v>
      </c>
      <c r="L27" s="58" t="s">
        <v>46</v>
      </c>
      <c r="M27" s="58" t="s">
        <v>46</v>
      </c>
      <c r="N27" s="58" t="s">
        <v>46</v>
      </c>
      <c r="O27" s="50" t="s">
        <v>46</v>
      </c>
      <c r="P27" s="4" t="s">
        <v>46</v>
      </c>
      <c r="Q27" s="4" t="s">
        <v>46</v>
      </c>
      <c r="R27" s="4" t="s">
        <v>46</v>
      </c>
      <c r="S27" s="4" t="s">
        <v>46</v>
      </c>
      <c r="T27" s="4" t="s">
        <v>46</v>
      </c>
      <c r="U27" s="4" t="s">
        <v>46</v>
      </c>
      <c r="V27" s="4" t="s">
        <v>46</v>
      </c>
      <c r="W27" s="4" t="s">
        <v>46</v>
      </c>
      <c r="X27" s="3"/>
      <c r="Y27" s="3" t="s">
        <v>46</v>
      </c>
    </row>
    <row r="28" spans="1:25" ht="27" customHeight="1">
      <c r="A28" s="16" t="s">
        <v>24</v>
      </c>
      <c r="B28" s="28" t="str">
        <f t="shared" ref="B28:B40" si="2">IF(Y28&lt;$Z$2, "Bad Standing", "Good Standing")</f>
        <v>Bad Standing</v>
      </c>
      <c r="C28">
        <v>0</v>
      </c>
      <c r="D28" s="13">
        <v>20</v>
      </c>
      <c r="E28" s="13">
        <v>10</v>
      </c>
      <c r="F28" s="13">
        <v>10</v>
      </c>
      <c r="G28" s="13">
        <v>10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Y28">
        <f>SUM(C28:L28)</f>
        <v>50</v>
      </c>
    </row>
    <row r="29" spans="1:25" ht="27" customHeight="1">
      <c r="A29" s="1" t="s">
        <v>25</v>
      </c>
      <c r="B29" s="12" t="str">
        <f t="shared" si="2"/>
        <v>Good Standing</v>
      </c>
      <c r="C29">
        <v>5</v>
      </c>
      <c r="D29" s="13">
        <v>20</v>
      </c>
      <c r="E29" s="13">
        <v>10</v>
      </c>
      <c r="F29" s="13">
        <v>10</v>
      </c>
      <c r="G29" s="13">
        <v>10</v>
      </c>
      <c r="H29" s="13">
        <v>50</v>
      </c>
      <c r="I29" s="13">
        <v>0</v>
      </c>
      <c r="J29" s="13">
        <v>0</v>
      </c>
      <c r="K29" s="13">
        <v>15</v>
      </c>
      <c r="L29" s="13">
        <v>0</v>
      </c>
      <c r="M29" s="13">
        <v>0</v>
      </c>
      <c r="N29" s="13">
        <v>20</v>
      </c>
      <c r="Y29">
        <f>SUM(C29:L29)</f>
        <v>120</v>
      </c>
    </row>
    <row r="30" spans="1:25" ht="27" customHeight="1">
      <c r="A30" s="1" t="s">
        <v>26</v>
      </c>
      <c r="B30" s="12" t="str">
        <f t="shared" si="2"/>
        <v>Good Standing</v>
      </c>
      <c r="C30">
        <v>0</v>
      </c>
      <c r="D30" s="13">
        <v>20</v>
      </c>
      <c r="E30" s="13">
        <v>0</v>
      </c>
      <c r="F30" s="13">
        <v>5</v>
      </c>
      <c r="G30" s="13">
        <v>10</v>
      </c>
      <c r="H30" s="13">
        <v>50</v>
      </c>
      <c r="I30" s="13">
        <v>5</v>
      </c>
      <c r="J30" s="13">
        <v>10</v>
      </c>
      <c r="K30" s="13">
        <v>0</v>
      </c>
      <c r="L30" s="13">
        <v>0</v>
      </c>
      <c r="M30" s="13">
        <v>10</v>
      </c>
      <c r="N30" s="54">
        <v>0</v>
      </c>
      <c r="O30" s="31"/>
      <c r="Y30">
        <f>SUM(C30:L30)</f>
        <v>100</v>
      </c>
    </row>
    <row r="31" spans="1:25" ht="27" customHeight="1" thickBot="1">
      <c r="A31" s="1" t="s">
        <v>27</v>
      </c>
      <c r="B31" s="12" t="str">
        <f t="shared" si="2"/>
        <v>Good Standing</v>
      </c>
      <c r="C31">
        <v>5</v>
      </c>
      <c r="D31" s="13">
        <v>20</v>
      </c>
      <c r="E31" s="13">
        <v>10</v>
      </c>
      <c r="F31" s="13">
        <v>0</v>
      </c>
      <c r="G31" s="13">
        <v>0</v>
      </c>
      <c r="H31" s="13">
        <v>50</v>
      </c>
      <c r="I31" s="13">
        <v>10</v>
      </c>
      <c r="J31" s="13">
        <v>0</v>
      </c>
      <c r="K31" s="13">
        <v>0</v>
      </c>
      <c r="L31" s="13">
        <v>0</v>
      </c>
      <c r="M31" s="13">
        <v>10</v>
      </c>
      <c r="N31" s="13">
        <v>0</v>
      </c>
      <c r="Y31">
        <f>SUM(C31:K31)</f>
        <v>95</v>
      </c>
    </row>
    <row r="32" spans="1:25" ht="27" customHeight="1">
      <c r="A32" s="1" t="s">
        <v>28</v>
      </c>
      <c r="B32" s="12" t="str">
        <f t="shared" si="2"/>
        <v>Good Standing</v>
      </c>
      <c r="C32">
        <v>5</v>
      </c>
      <c r="D32" s="13">
        <v>20</v>
      </c>
      <c r="E32" s="13">
        <v>0</v>
      </c>
      <c r="F32" s="13">
        <v>10</v>
      </c>
      <c r="G32" s="13">
        <v>10</v>
      </c>
      <c r="H32" s="13">
        <v>50</v>
      </c>
      <c r="I32" s="13">
        <v>10</v>
      </c>
      <c r="J32" s="13">
        <v>20</v>
      </c>
      <c r="K32" s="13">
        <v>0</v>
      </c>
      <c r="L32" s="13">
        <v>0</v>
      </c>
      <c r="M32" s="13">
        <v>0</v>
      </c>
      <c r="N32" s="13">
        <v>20</v>
      </c>
      <c r="P32" s="59" t="s">
        <v>81</v>
      </c>
      <c r="Q32" s="60"/>
      <c r="Y32">
        <f>SUM(C32:K32)</f>
        <v>125</v>
      </c>
    </row>
    <row r="33" spans="1:29" ht="27" customHeight="1" thickBot="1">
      <c r="A33" s="1" t="s">
        <v>29</v>
      </c>
      <c r="B33" s="12" t="str">
        <f t="shared" si="2"/>
        <v>Good Standing</v>
      </c>
      <c r="C33">
        <v>0</v>
      </c>
      <c r="D33" s="13">
        <v>20</v>
      </c>
      <c r="E33" s="13">
        <v>0</v>
      </c>
      <c r="F33" s="13">
        <v>10</v>
      </c>
      <c r="G33" s="13">
        <v>10</v>
      </c>
      <c r="H33" s="13">
        <v>25</v>
      </c>
      <c r="I33" s="13">
        <v>10</v>
      </c>
      <c r="J33" s="13">
        <v>0</v>
      </c>
      <c r="K33" s="13">
        <v>15</v>
      </c>
      <c r="L33" s="13">
        <v>0</v>
      </c>
      <c r="M33" s="13">
        <v>0</v>
      </c>
      <c r="N33" s="13">
        <v>20</v>
      </c>
      <c r="P33" s="61"/>
      <c r="Q33" s="62"/>
      <c r="Y33">
        <f>SUM(C33:K33)</f>
        <v>90</v>
      </c>
    </row>
    <row r="34" spans="1:29" ht="27" customHeight="1">
      <c r="A34" s="1" t="s">
        <v>30</v>
      </c>
      <c r="B34" s="12" t="str">
        <f t="shared" si="2"/>
        <v>Good Standing</v>
      </c>
      <c r="C34">
        <v>0</v>
      </c>
      <c r="D34" s="13">
        <v>20</v>
      </c>
      <c r="E34" s="13">
        <v>0</v>
      </c>
      <c r="F34" s="13">
        <v>10</v>
      </c>
      <c r="G34" s="13">
        <v>5</v>
      </c>
      <c r="H34" s="55">
        <v>50</v>
      </c>
      <c r="I34" s="55">
        <v>5</v>
      </c>
      <c r="J34" s="55">
        <v>10</v>
      </c>
      <c r="K34" s="55">
        <v>7.5</v>
      </c>
      <c r="L34" s="56">
        <v>10</v>
      </c>
      <c r="M34" s="13">
        <v>5</v>
      </c>
      <c r="N34" s="55">
        <v>20</v>
      </c>
      <c r="P34" s="13"/>
      <c r="Y34">
        <f>SUM(C34:L34)</f>
        <v>117.5</v>
      </c>
    </row>
    <row r="35" spans="1:29" ht="27" customHeight="1">
      <c r="A35" s="1" t="s">
        <v>31</v>
      </c>
      <c r="B35" s="12" t="str">
        <f t="shared" si="2"/>
        <v>Good Standing</v>
      </c>
      <c r="C35">
        <v>0</v>
      </c>
      <c r="D35" s="13">
        <v>20</v>
      </c>
      <c r="E35" s="13">
        <v>10</v>
      </c>
      <c r="F35" s="13">
        <v>10</v>
      </c>
      <c r="G35" s="13">
        <v>10</v>
      </c>
      <c r="H35" s="55">
        <v>50</v>
      </c>
      <c r="I35" s="55">
        <v>0</v>
      </c>
      <c r="J35" s="56">
        <v>10</v>
      </c>
      <c r="K35" s="55">
        <v>7.5</v>
      </c>
      <c r="L35" s="13">
        <v>5</v>
      </c>
      <c r="M35" s="13">
        <v>5</v>
      </c>
      <c r="N35" s="13">
        <v>20</v>
      </c>
      <c r="P35" s="13"/>
      <c r="Y35">
        <f>SUM(C35:L35)</f>
        <v>122.5</v>
      </c>
    </row>
    <row r="36" spans="1:29" ht="27" customHeight="1">
      <c r="A36" s="1" t="s">
        <v>32</v>
      </c>
      <c r="B36" s="28" t="str">
        <f t="shared" si="2"/>
        <v>Bad Standing</v>
      </c>
      <c r="C36">
        <v>0</v>
      </c>
      <c r="D36" s="13">
        <v>0</v>
      </c>
      <c r="E36" s="13">
        <v>0</v>
      </c>
      <c r="F36" s="13">
        <v>0</v>
      </c>
      <c r="G36" s="13">
        <v>0</v>
      </c>
      <c r="H36" s="55">
        <v>0</v>
      </c>
      <c r="I36" s="13">
        <v>10</v>
      </c>
      <c r="J36" s="13">
        <v>0</v>
      </c>
      <c r="K36" s="13">
        <v>0</v>
      </c>
      <c r="L36" s="13">
        <v>10</v>
      </c>
      <c r="M36" s="13">
        <v>10</v>
      </c>
      <c r="N36" s="13">
        <v>0</v>
      </c>
      <c r="P36" s="13"/>
      <c r="Y36">
        <f>SUM(C36:N36)</f>
        <v>30</v>
      </c>
    </row>
    <row r="37" spans="1:29" ht="27" customHeight="1">
      <c r="A37" s="1" t="s">
        <v>33</v>
      </c>
      <c r="B37" s="28" t="str">
        <f t="shared" si="2"/>
        <v>Bad Standing</v>
      </c>
      <c r="C37">
        <v>0</v>
      </c>
      <c r="D37" s="13">
        <v>20</v>
      </c>
      <c r="E37" s="13">
        <v>0</v>
      </c>
      <c r="F37" s="13">
        <v>10</v>
      </c>
      <c r="G37" s="13">
        <v>0</v>
      </c>
      <c r="H37" s="13">
        <v>25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P37" s="13"/>
      <c r="Y37">
        <f>SUM(C37:K37)</f>
        <v>55</v>
      </c>
    </row>
    <row r="38" spans="1:29" ht="27" customHeight="1">
      <c r="A38" s="1" t="s">
        <v>34</v>
      </c>
      <c r="B38" s="12" t="str">
        <f t="shared" si="2"/>
        <v>Good Standing</v>
      </c>
      <c r="C38">
        <v>5</v>
      </c>
      <c r="D38" s="13">
        <v>20</v>
      </c>
      <c r="E38" s="13">
        <v>10</v>
      </c>
      <c r="F38" s="13">
        <v>10</v>
      </c>
      <c r="G38" s="13">
        <v>10</v>
      </c>
      <c r="H38" s="55">
        <v>50</v>
      </c>
      <c r="I38" s="13">
        <v>10</v>
      </c>
      <c r="J38" s="13">
        <v>20</v>
      </c>
      <c r="K38" s="13">
        <v>15</v>
      </c>
      <c r="L38" s="13">
        <v>10</v>
      </c>
      <c r="M38" s="13">
        <v>10</v>
      </c>
      <c r="N38" s="13">
        <v>10</v>
      </c>
      <c r="Y38">
        <f>SUM(C38:L38)</f>
        <v>160</v>
      </c>
    </row>
    <row r="39" spans="1:29" ht="27" customHeight="1">
      <c r="A39" s="1" t="s">
        <v>35</v>
      </c>
      <c r="B39" s="12" t="str">
        <f t="shared" si="2"/>
        <v>Good Standing</v>
      </c>
      <c r="C39">
        <v>0</v>
      </c>
      <c r="D39" s="13">
        <v>20</v>
      </c>
      <c r="E39" s="13">
        <v>10</v>
      </c>
      <c r="F39" s="13">
        <v>10</v>
      </c>
      <c r="G39" s="13">
        <v>10</v>
      </c>
      <c r="H39" s="55">
        <v>50</v>
      </c>
      <c r="I39" s="13">
        <v>10</v>
      </c>
      <c r="J39" s="13">
        <v>20</v>
      </c>
      <c r="K39" s="13">
        <v>15</v>
      </c>
      <c r="L39" s="13">
        <v>10</v>
      </c>
      <c r="M39" s="13">
        <v>10</v>
      </c>
      <c r="N39" s="13">
        <v>20</v>
      </c>
      <c r="Y39">
        <f>SUM(C39:N39)</f>
        <v>185</v>
      </c>
    </row>
    <row r="40" spans="1:29" ht="27" customHeight="1">
      <c r="A40" s="1" t="s">
        <v>36</v>
      </c>
      <c r="B40" s="12" t="str">
        <f t="shared" si="2"/>
        <v>Good Standing</v>
      </c>
      <c r="C40">
        <v>5</v>
      </c>
      <c r="D40" s="13">
        <v>20</v>
      </c>
      <c r="E40" s="13">
        <v>10</v>
      </c>
      <c r="F40" s="13">
        <v>10</v>
      </c>
      <c r="G40" s="13">
        <v>0</v>
      </c>
      <c r="H40" s="55">
        <v>50</v>
      </c>
      <c r="I40" s="13">
        <v>0</v>
      </c>
      <c r="J40" s="13">
        <v>20</v>
      </c>
      <c r="K40" s="13">
        <v>15</v>
      </c>
      <c r="L40" s="13">
        <v>10</v>
      </c>
      <c r="M40" s="13">
        <v>10</v>
      </c>
      <c r="N40" s="13">
        <v>20</v>
      </c>
      <c r="Y40">
        <f>SUM(C40:N40)</f>
        <v>170</v>
      </c>
    </row>
    <row r="41" spans="1:29" ht="27" customHeight="1">
      <c r="A41" s="2" t="s">
        <v>37</v>
      </c>
      <c r="B41" s="3" t="s">
        <v>46</v>
      </c>
      <c r="C41" s="3" t="s">
        <v>46</v>
      </c>
      <c r="D41" s="53" t="s">
        <v>46</v>
      </c>
      <c r="E41" s="53" t="s">
        <v>46</v>
      </c>
      <c r="F41" s="53" t="s">
        <v>46</v>
      </c>
      <c r="G41" s="53" t="s">
        <v>46</v>
      </c>
      <c r="H41" s="53" t="s">
        <v>46</v>
      </c>
      <c r="I41" s="53" t="s">
        <v>46</v>
      </c>
      <c r="J41" s="53" t="s">
        <v>46</v>
      </c>
      <c r="K41" s="53" t="s">
        <v>46</v>
      </c>
      <c r="L41" s="53" t="s">
        <v>46</v>
      </c>
      <c r="M41" s="53" t="s">
        <v>46</v>
      </c>
      <c r="N41" s="53" t="s">
        <v>46</v>
      </c>
      <c r="O41" s="51" t="s">
        <v>46</v>
      </c>
      <c r="P41" s="3" t="s">
        <v>46</v>
      </c>
      <c r="Q41" s="3" t="s">
        <v>46</v>
      </c>
      <c r="R41" s="3" t="s">
        <v>46</v>
      </c>
      <c r="S41" s="3" t="s">
        <v>46</v>
      </c>
      <c r="T41" s="3" t="s">
        <v>46</v>
      </c>
      <c r="U41" s="3" t="s">
        <v>46</v>
      </c>
      <c r="V41" s="3" t="s">
        <v>46</v>
      </c>
      <c r="W41" s="3" t="s">
        <v>46</v>
      </c>
      <c r="X41" s="3"/>
      <c r="Y41" s="3" t="s">
        <v>46</v>
      </c>
      <c r="Z41" s="3"/>
      <c r="AA41" s="3"/>
      <c r="AB41" s="3"/>
    </row>
    <row r="42" spans="1:29" ht="27" customHeight="1">
      <c r="A42" s="16" t="s">
        <v>38</v>
      </c>
      <c r="B42" s="12" t="str">
        <f>IF(Y42&lt;$Z$2, "Bad Standing", "Good Standing")</f>
        <v>Good Standing</v>
      </c>
      <c r="C42">
        <v>0</v>
      </c>
      <c r="D42" s="13">
        <v>20</v>
      </c>
      <c r="E42" s="13">
        <v>10</v>
      </c>
      <c r="F42" s="13">
        <v>0</v>
      </c>
      <c r="G42" s="13">
        <v>10</v>
      </c>
      <c r="H42" s="55">
        <v>50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Y42">
        <f>SUM(C42:K42)</f>
        <v>90</v>
      </c>
    </row>
    <row r="43" spans="1:29" ht="27" customHeight="1">
      <c r="A43" s="1" t="s">
        <v>39</v>
      </c>
      <c r="B43" s="28" t="str">
        <f>IF(Y43&lt;$Z$2, "Bad Standing", "Good Standing")</f>
        <v>Bad Standing</v>
      </c>
      <c r="C43" s="25">
        <v>0</v>
      </c>
      <c r="D43" s="45">
        <v>20</v>
      </c>
      <c r="E43" s="45">
        <v>0</v>
      </c>
      <c r="F43" s="45">
        <v>0</v>
      </c>
      <c r="G43" s="45">
        <v>0</v>
      </c>
      <c r="H43" s="45">
        <v>25</v>
      </c>
      <c r="I43" s="45">
        <v>10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>
        <f>SUM(C43:K43)</f>
        <v>55</v>
      </c>
      <c r="Z43" s="3"/>
      <c r="AA43" s="3"/>
      <c r="AB43" s="3"/>
      <c r="AC43" s="3"/>
    </row>
    <row r="44" spans="1:29" ht="27" customHeight="1">
      <c r="A44" s="2" t="s">
        <v>40</v>
      </c>
      <c r="B44" s="4" t="s">
        <v>46</v>
      </c>
      <c r="C44" s="4" t="s">
        <v>46</v>
      </c>
      <c r="D44" s="53" t="s">
        <v>46</v>
      </c>
      <c r="E44" s="53" t="s">
        <v>46</v>
      </c>
      <c r="F44" s="53" t="s">
        <v>46</v>
      </c>
      <c r="G44" s="53" t="s">
        <v>46</v>
      </c>
      <c r="H44" s="53" t="s">
        <v>46</v>
      </c>
      <c r="I44" s="53" t="s">
        <v>46</v>
      </c>
      <c r="J44" s="53" t="s">
        <v>46</v>
      </c>
      <c r="K44" s="53" t="s">
        <v>46</v>
      </c>
      <c r="L44" s="53" t="s">
        <v>46</v>
      </c>
      <c r="M44" s="53" t="s">
        <v>46</v>
      </c>
      <c r="N44" s="53" t="s">
        <v>46</v>
      </c>
      <c r="O44" s="51" t="s">
        <v>46</v>
      </c>
      <c r="P44" s="3" t="s">
        <v>46</v>
      </c>
      <c r="Q44" s="3" t="s">
        <v>46</v>
      </c>
      <c r="R44" s="3" t="s">
        <v>46</v>
      </c>
      <c r="S44" s="3" t="s">
        <v>46</v>
      </c>
      <c r="T44" s="3" t="s">
        <v>46</v>
      </c>
      <c r="U44" s="3" t="s">
        <v>46</v>
      </c>
      <c r="V44" s="3" t="s">
        <v>46</v>
      </c>
      <c r="W44" s="3" t="s">
        <v>46</v>
      </c>
      <c r="X44" s="3"/>
      <c r="Y44" s="3" t="s">
        <v>46</v>
      </c>
      <c r="Z44" s="3"/>
      <c r="AA44" s="3"/>
      <c r="AB44" s="3"/>
      <c r="AC44" s="3"/>
    </row>
    <row r="45" spans="1:29" ht="27" customHeight="1">
      <c r="A45" s="1" t="s">
        <v>41</v>
      </c>
      <c r="B45" s="12" t="str">
        <f t="shared" ref="B45:B49" si="3">IF(Y45&lt;$Z$2, "Bad Standing", "Good Standing")</f>
        <v>Good Standing</v>
      </c>
      <c r="C45">
        <v>0</v>
      </c>
      <c r="D45" s="13">
        <v>20</v>
      </c>
      <c r="E45" s="45">
        <v>0</v>
      </c>
      <c r="F45" s="45">
        <v>10</v>
      </c>
      <c r="G45" s="13">
        <v>10</v>
      </c>
      <c r="H45" s="13">
        <v>50</v>
      </c>
      <c r="I45" s="13">
        <v>0</v>
      </c>
      <c r="J45" s="13">
        <v>0</v>
      </c>
      <c r="K45" s="13">
        <v>0</v>
      </c>
      <c r="L45" s="13">
        <v>5</v>
      </c>
      <c r="M45" s="13">
        <v>0</v>
      </c>
      <c r="N45" s="13">
        <v>20</v>
      </c>
      <c r="Y45">
        <f>SUM(C45:N45)</f>
        <v>115</v>
      </c>
    </row>
    <row r="46" spans="1:29" ht="27" customHeight="1">
      <c r="A46" s="1" t="s">
        <v>42</v>
      </c>
      <c r="B46" s="12" t="str">
        <f t="shared" si="3"/>
        <v>Good Standing</v>
      </c>
      <c r="C46">
        <v>5</v>
      </c>
      <c r="D46" s="13">
        <v>20</v>
      </c>
      <c r="E46" s="45">
        <v>0</v>
      </c>
      <c r="F46" s="45">
        <v>10</v>
      </c>
      <c r="G46" s="13">
        <v>0</v>
      </c>
      <c r="H46" s="45">
        <v>25</v>
      </c>
      <c r="I46" s="13">
        <v>0</v>
      </c>
      <c r="J46" s="13">
        <v>0</v>
      </c>
      <c r="K46" s="13">
        <v>0</v>
      </c>
      <c r="L46" s="13">
        <v>10</v>
      </c>
      <c r="M46" s="13">
        <v>10</v>
      </c>
      <c r="N46" s="13">
        <v>20</v>
      </c>
      <c r="Y46">
        <f>SUM(C46:N46)</f>
        <v>100</v>
      </c>
    </row>
    <row r="47" spans="1:29" ht="27" customHeight="1">
      <c r="A47" s="1" t="s">
        <v>43</v>
      </c>
      <c r="B47" s="12" t="str">
        <f t="shared" si="3"/>
        <v>Good Standing</v>
      </c>
      <c r="C47">
        <v>5</v>
      </c>
      <c r="D47" s="13">
        <v>10</v>
      </c>
      <c r="E47" s="45">
        <v>10</v>
      </c>
      <c r="F47" s="45">
        <v>10</v>
      </c>
      <c r="G47" s="45">
        <v>0</v>
      </c>
      <c r="H47" s="13">
        <v>50</v>
      </c>
      <c r="I47" s="13">
        <v>10</v>
      </c>
      <c r="J47" s="13">
        <v>20</v>
      </c>
      <c r="K47" s="13">
        <v>15</v>
      </c>
      <c r="L47" s="13">
        <v>10</v>
      </c>
      <c r="M47" s="13">
        <v>10</v>
      </c>
      <c r="N47" s="13">
        <v>20</v>
      </c>
      <c r="Y47">
        <f>SUM(C47:L47)</f>
        <v>140</v>
      </c>
    </row>
    <row r="48" spans="1:29" ht="27" customHeight="1">
      <c r="A48" s="1" t="s">
        <v>44</v>
      </c>
      <c r="B48" s="28" t="str">
        <f t="shared" si="3"/>
        <v>Bad Standing</v>
      </c>
      <c r="C48">
        <v>0</v>
      </c>
      <c r="D48" s="13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Y48">
        <f>SUM(C48:K48)</f>
        <v>0</v>
      </c>
    </row>
    <row r="49" spans="1:27" ht="27" customHeight="1">
      <c r="A49" s="1" t="s">
        <v>45</v>
      </c>
      <c r="B49" s="28" t="str">
        <f t="shared" si="3"/>
        <v>Bad Standing</v>
      </c>
      <c r="C49">
        <v>0</v>
      </c>
      <c r="D49" s="13">
        <v>0</v>
      </c>
      <c r="E49" s="13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Y49">
        <f>SUM(C49:K49)</f>
        <v>0</v>
      </c>
    </row>
    <row r="50" spans="1:27" ht="27" customHeight="1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27" ht="27" customHeight="1"/>
    <row r="52" spans="1:27" ht="27" customHeight="1"/>
    <row r="53" spans="1:27" ht="27" customHeight="1"/>
    <row r="54" spans="1:27" ht="27" customHeight="1"/>
    <row r="55" spans="1:27" ht="27" customHeight="1" thickBo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66" customHeight="1" thickBot="1">
      <c r="A56" s="13"/>
      <c r="B56" s="14"/>
      <c r="C56" s="17" t="s">
        <v>76</v>
      </c>
      <c r="D56" s="47" t="s">
        <v>101</v>
      </c>
      <c r="E56" s="14"/>
      <c r="F56" s="14"/>
      <c r="G56" s="14"/>
      <c r="H56" s="10" t="s">
        <v>70</v>
      </c>
      <c r="I56" s="10" t="s">
        <v>74</v>
      </c>
      <c r="J56" s="10"/>
      <c r="K56" s="10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A56" s="14"/>
    </row>
    <row r="57" spans="1:27">
      <c r="A57" t="s">
        <v>71</v>
      </c>
      <c r="C57">
        <v>20</v>
      </c>
      <c r="D57">
        <v>15</v>
      </c>
      <c r="H57">
        <f>SUM(C57:D57)</f>
        <v>35</v>
      </c>
      <c r="I57" s="11">
        <f>(C57)*0.6</f>
        <v>12</v>
      </c>
      <c r="J57" s="30"/>
      <c r="K57" s="30"/>
    </row>
    <row r="58" spans="1:27">
      <c r="A58" s="5" t="s">
        <v>96</v>
      </c>
    </row>
    <row r="59" spans="1:27" ht="27" customHeight="1">
      <c r="A59" t="s">
        <v>54</v>
      </c>
    </row>
    <row r="60" spans="1:27" ht="27" customHeight="1">
      <c r="A60" t="s">
        <v>55</v>
      </c>
    </row>
    <row r="61" spans="1:27" ht="27" customHeight="1">
      <c r="A61" t="s">
        <v>56</v>
      </c>
    </row>
    <row r="62" spans="1:27" ht="27" customHeight="1">
      <c r="A62" t="s">
        <v>57</v>
      </c>
    </row>
    <row r="63" spans="1:27" ht="27" customHeight="1">
      <c r="A63" t="s">
        <v>58</v>
      </c>
    </row>
    <row r="64" spans="1:27" ht="27" customHeight="1">
      <c r="A64" t="s">
        <v>59</v>
      </c>
    </row>
    <row r="65" spans="1:27" ht="27" customHeight="1">
      <c r="A65" t="s">
        <v>60</v>
      </c>
    </row>
    <row r="66" spans="1:27" ht="27" customHeight="1">
      <c r="A66" t="s">
        <v>61</v>
      </c>
    </row>
    <row r="67" spans="1:27" ht="27" customHeight="1">
      <c r="A67" t="s">
        <v>62</v>
      </c>
    </row>
    <row r="68" spans="1:27" ht="27" customHeight="1">
      <c r="A68" t="s">
        <v>63</v>
      </c>
    </row>
    <row r="69" spans="1:27" ht="27" customHeight="1">
      <c r="A69" t="s">
        <v>64</v>
      </c>
    </row>
    <row r="70" spans="1:27" ht="27" customHeight="1">
      <c r="A70" t="s">
        <v>65</v>
      </c>
    </row>
    <row r="71" spans="1:27" ht="27" customHeight="1">
      <c r="A71" t="s">
        <v>66</v>
      </c>
      <c r="AA71" s="7"/>
    </row>
    <row r="72" spans="1:27" ht="27" customHeight="1">
      <c r="A72" t="s">
        <v>67</v>
      </c>
      <c r="AA72" s="8"/>
    </row>
    <row r="73" spans="1:27" ht="27" customHeight="1">
      <c r="A73" t="s">
        <v>68</v>
      </c>
      <c r="AA73" s="8"/>
    </row>
    <row r="74" spans="1:27" ht="27" customHeight="1">
      <c r="A74" t="s">
        <v>69</v>
      </c>
    </row>
  </sheetData>
  <customSheetViews>
    <customSheetView guid="{7DB0FBC7-F997-DE42-B5F5-B949F93228CB}" topLeftCell="A39">
      <selection activeCell="C57" sqref="C57"/>
      <pageMargins left="0.7" right="0.7" top="0.75" bottom="0.75" header="0.3" footer="0.3"/>
      <pageSetup orientation="portrait" horizontalDpi="0" verticalDpi="0"/>
    </customSheetView>
    <customSheetView guid="{15D207B2-3917-7C4E-91A3-9A7E2B9E24E7}">
      <selection activeCell="A3" sqref="A3:B8"/>
      <pageMargins left="0.7" right="0.7" top="0.75" bottom="0.75" header="0.3" footer="0.3"/>
      <pageSetup orientation="portrait" horizontalDpi="0" verticalDpi="0"/>
    </customSheetView>
  </customSheetViews>
  <mergeCells count="2">
    <mergeCell ref="P8:Q9"/>
    <mergeCell ref="P32:Q33"/>
  </mergeCells>
  <phoneticPr fontId="10" type="noConversion"/>
  <conditionalFormatting sqref="A2">
    <cfRule type="duplicateValues" dxfId="0" priority="3"/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2017-11-20T17:51:50Z</dcterms:created>
  <dcterms:modified xsi:type="dcterms:W3CDTF">2018-03-12T22:28:57Z</dcterms:modified>
</cp:coreProperties>
</file>